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<sst xmlns="http://schemas.openxmlformats.org/spreadsheetml/2006/main" count="161" uniqueCount="125">
  <si>
    <r>
      <t>学院：</t>
    </r>
    <r>
      <rPr>
        <b/>
        <u val="single"/>
        <sz val="10"/>
        <color indexed="8"/>
        <rFont val="宋体"/>
        <family val="0"/>
      </rPr>
      <t xml:space="preserve">  经济与管理学院  </t>
    </r>
  </si>
  <si>
    <t>序号</t>
  </si>
  <si>
    <t>考生编号</t>
  </si>
  <si>
    <t>姓名</t>
  </si>
  <si>
    <t>毕业院校</t>
  </si>
  <si>
    <t>录取专业代码</t>
  </si>
  <si>
    <t>录取专业名称</t>
  </si>
  <si>
    <t>初试总分</t>
  </si>
  <si>
    <t>政治</t>
  </si>
  <si>
    <t>外语</t>
  </si>
  <si>
    <t>业务一</t>
  </si>
  <si>
    <t>业务二</t>
  </si>
  <si>
    <t>复试成绩</t>
  </si>
  <si>
    <t>总成绩（百分制）</t>
  </si>
  <si>
    <t>100028111013515</t>
  </si>
  <si>
    <t>邱梳梳</t>
  </si>
  <si>
    <t>东南大学</t>
  </si>
  <si>
    <t>020204</t>
  </si>
  <si>
    <t>金融学</t>
  </si>
  <si>
    <t>360</t>
  </si>
  <si>
    <t>67</t>
  </si>
  <si>
    <t>66</t>
  </si>
  <si>
    <t>127</t>
  </si>
  <si>
    <t>100</t>
  </si>
  <si>
    <t>100028111017727</t>
  </si>
  <si>
    <t>王照旭</t>
  </si>
  <si>
    <t>华中科技大学</t>
  </si>
  <si>
    <t>020206</t>
  </si>
  <si>
    <t>国际贸易学</t>
  </si>
  <si>
    <t>353</t>
  </si>
  <si>
    <t>61</t>
  </si>
  <si>
    <t>70</t>
  </si>
  <si>
    <t>120</t>
  </si>
  <si>
    <t>102</t>
  </si>
  <si>
    <t>102468210001769</t>
  </si>
  <si>
    <t>任桐瑜</t>
  </si>
  <si>
    <t>南开大学</t>
  </si>
  <si>
    <t>025100</t>
  </si>
  <si>
    <t>金融</t>
  </si>
  <si>
    <t>389</t>
  </si>
  <si>
    <t>71</t>
  </si>
  <si>
    <t>78</t>
  </si>
  <si>
    <t>125</t>
  </si>
  <si>
    <t>115</t>
  </si>
  <si>
    <t>100028111317736</t>
  </si>
  <si>
    <t>吕雪琪</t>
  </si>
  <si>
    <t>北京理工大学</t>
  </si>
  <si>
    <t>379</t>
  </si>
  <si>
    <t>60</t>
  </si>
  <si>
    <t>69</t>
  </si>
  <si>
    <t>132</t>
  </si>
  <si>
    <t>118</t>
  </si>
  <si>
    <t>102478412413508</t>
  </si>
  <si>
    <t>赵真</t>
  </si>
  <si>
    <t>湖南大学</t>
  </si>
  <si>
    <t>企业管理</t>
  </si>
  <si>
    <t>62</t>
  </si>
  <si>
    <t>108</t>
  </si>
  <si>
    <t>100028117012288</t>
  </si>
  <si>
    <t>李辉</t>
  </si>
  <si>
    <t>哈尔滨工业大学</t>
  </si>
  <si>
    <t>65</t>
  </si>
  <si>
    <t>76</t>
  </si>
  <si>
    <t>103</t>
  </si>
  <si>
    <t>109</t>
  </si>
  <si>
    <t>106998611212830</t>
  </si>
  <si>
    <t>宁通</t>
  </si>
  <si>
    <t>西北工业大学</t>
  </si>
  <si>
    <t>085236</t>
  </si>
  <si>
    <t>工业工程</t>
  </si>
  <si>
    <t>335</t>
  </si>
  <si>
    <t>79</t>
  </si>
  <si>
    <t>63</t>
  </si>
  <si>
    <t>126</t>
  </si>
  <si>
    <t>102848211501525</t>
  </si>
  <si>
    <t>尹瑞文</t>
  </si>
  <si>
    <t>南京大学</t>
  </si>
  <si>
    <t>322</t>
  </si>
  <si>
    <t>57</t>
  </si>
  <si>
    <t>83</t>
  </si>
  <si>
    <t>87</t>
  </si>
  <si>
    <t>95</t>
  </si>
  <si>
    <t>106998111013438</t>
  </si>
  <si>
    <t>童立敏</t>
  </si>
  <si>
    <t>319</t>
  </si>
  <si>
    <t>100568000102013</t>
  </si>
  <si>
    <t>武梓馨</t>
  </si>
  <si>
    <t>天津大学</t>
  </si>
  <si>
    <t>管理科学与工程</t>
  </si>
  <si>
    <t>380</t>
  </si>
  <si>
    <t>52</t>
  </si>
  <si>
    <t>136</t>
  </si>
  <si>
    <t>129</t>
  </si>
  <si>
    <t>102868320204943</t>
  </si>
  <si>
    <t>诸泽宇</t>
  </si>
  <si>
    <t>64</t>
  </si>
  <si>
    <t>121</t>
  </si>
  <si>
    <t>112</t>
  </si>
  <si>
    <t>102478500115326</t>
  </si>
  <si>
    <t>周雨</t>
  </si>
  <si>
    <t>重庆大学</t>
  </si>
  <si>
    <t>357</t>
  </si>
  <si>
    <t>81</t>
  </si>
  <si>
    <t>110</t>
  </si>
  <si>
    <t>99</t>
  </si>
  <si>
    <t>103358000910115</t>
  </si>
  <si>
    <t>孙雨晨</t>
  </si>
  <si>
    <t>会计</t>
  </si>
  <si>
    <t>157</t>
  </si>
  <si>
    <t>0</t>
  </si>
  <si>
    <t>102488121815260</t>
  </si>
  <si>
    <t>刘鹤云翀</t>
  </si>
  <si>
    <t>厦门大学</t>
  </si>
  <si>
    <t>236</t>
  </si>
  <si>
    <t>100028516905710</t>
  </si>
  <si>
    <t>黄荣德</t>
  </si>
  <si>
    <t>北京航空航天大学</t>
  </si>
  <si>
    <t>162</t>
  </si>
  <si>
    <t>说明：如发现考生填报虚假信息，或者不符合我校接收优秀生源调剂报名、复试、录取的条件，将取消录取资格。</t>
  </si>
  <si>
    <t>2018年校外优秀生源调剂拟录取名单</t>
  </si>
  <si>
    <t>周老师</t>
  </si>
  <si>
    <t>田老师</t>
  </si>
  <si>
    <t>投诉电话：</t>
  </si>
  <si>
    <t>涂老师</t>
  </si>
  <si>
    <t>联系电话: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</si>
</sst>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4" applyNumberFormat="0" applyAlignment="0" applyProtection="0"/>
    <xf numFmtId="0" fontId="21" fillId="12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11" borderId="7" applyNumberFormat="0" applyAlignment="0" applyProtection="0"/>
    <xf numFmtId="0" fontId="13" fillId="5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184" fontId="0" fillId="0" borderId="0" xfId="0" applyNumberFormat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1" borderId="11" xfId="0" applyFill="1" applyBorder="1" applyAlignment="1">
      <alignment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3" borderId="10" xfId="0" applyNumberFormat="1" applyFont="1" applyFill="1" applyBorder="1" applyAlignment="1">
      <alignment horizontal="center" vertical="center" wrapText="1"/>
    </xf>
    <xf numFmtId="184" fontId="1" fillId="11" borderId="11" xfId="0" applyNumberFormat="1" applyFont="1" applyFill="1" applyBorder="1" applyAlignment="1">
      <alignment horizontal="center" vertical="center"/>
    </xf>
    <xf numFmtId="184" fontId="0" fillId="11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0" fontId="1" fillId="11" borderId="11" xfId="0" applyFont="1" applyFill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84" fontId="3" fillId="0" borderId="0" xfId="0" applyNumberFormat="1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8" sqref="C28"/>
    </sheetView>
  </sheetViews>
  <sheetFormatPr defaultColWidth="9.00390625" defaultRowHeight="13.5"/>
  <cols>
    <col min="1" max="1" width="10.00390625" style="0" customWidth="1"/>
    <col min="2" max="2" width="17.00390625" style="0" customWidth="1"/>
    <col min="3" max="3" width="9.125" style="0" customWidth="1"/>
    <col min="4" max="4" width="18.875" style="0" customWidth="1"/>
    <col min="5" max="5" width="8.50390625" style="0" customWidth="1"/>
    <col min="6" max="6" width="25.25390625" style="0" customWidth="1"/>
    <col min="7" max="7" width="7.375" style="0" customWidth="1"/>
    <col min="8" max="9" width="5.625" style="0" customWidth="1"/>
    <col min="10" max="11" width="6.50390625" style="0" customWidth="1"/>
    <col min="12" max="12" width="7.625" style="1" customWidth="1"/>
    <col min="13" max="13" width="17.875" style="0" customWidth="1"/>
  </cols>
  <sheetData>
    <row r="1" spans="1:13" ht="42" customHeight="1">
      <c r="A1" s="17" t="s">
        <v>119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</row>
    <row r="2" spans="1:13" ht="25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0"/>
    </row>
    <row r="3" spans="1:13" ht="27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11" t="s">
        <v>12</v>
      </c>
      <c r="M3" s="3" t="s">
        <v>13</v>
      </c>
    </row>
    <row r="4" spans="1:13" ht="19.5" customHeight="1">
      <c r="A4" s="4">
        <v>1</v>
      </c>
      <c r="B4" s="4" t="s">
        <v>14</v>
      </c>
      <c r="C4" s="4" t="s">
        <v>15</v>
      </c>
      <c r="D4" s="4" t="s">
        <v>16</v>
      </c>
      <c r="E4" s="16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12">
        <v>282.67</v>
      </c>
      <c r="M4" s="12">
        <f aca="true" t="shared" si="0" ref="M4:M15">G4/5*0.5+L4/3*0.5</f>
        <v>83.11166666666668</v>
      </c>
    </row>
    <row r="5" spans="1:13" ht="19.5" customHeight="1">
      <c r="A5" s="4">
        <v>2</v>
      </c>
      <c r="B5" s="4" t="s">
        <v>24</v>
      </c>
      <c r="C5" s="4" t="s">
        <v>25</v>
      </c>
      <c r="D5" s="4" t="s">
        <v>26</v>
      </c>
      <c r="E5" s="16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12">
        <v>279.33</v>
      </c>
      <c r="M5" s="12">
        <f t="shared" si="0"/>
        <v>81.85499999999999</v>
      </c>
    </row>
    <row r="6" spans="1:13" ht="19.5" customHeight="1">
      <c r="A6" s="4">
        <v>3</v>
      </c>
      <c r="B6" s="4" t="s">
        <v>34</v>
      </c>
      <c r="C6" s="4" t="s">
        <v>35</v>
      </c>
      <c r="D6" s="4" t="s">
        <v>36</v>
      </c>
      <c r="E6" s="16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4" t="s">
        <v>42</v>
      </c>
      <c r="K6" s="4" t="s">
        <v>43</v>
      </c>
      <c r="L6" s="12">
        <v>272.33</v>
      </c>
      <c r="M6" s="12">
        <f t="shared" si="0"/>
        <v>84.28833333333333</v>
      </c>
    </row>
    <row r="7" spans="1:13" ht="19.5" customHeight="1">
      <c r="A7" s="4">
        <v>4</v>
      </c>
      <c r="B7" s="4" t="s">
        <v>44</v>
      </c>
      <c r="C7" s="4" t="s">
        <v>45</v>
      </c>
      <c r="D7" s="4" t="s">
        <v>46</v>
      </c>
      <c r="E7" s="16" t="s">
        <v>37</v>
      </c>
      <c r="F7" s="4" t="s">
        <v>38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12">
        <v>277.33</v>
      </c>
      <c r="M7" s="12">
        <f t="shared" si="0"/>
        <v>84.12166666666667</v>
      </c>
    </row>
    <row r="8" spans="1:13" ht="19.5" customHeight="1">
      <c r="A8" s="4">
        <v>5</v>
      </c>
      <c r="B8" s="4" t="s">
        <v>52</v>
      </c>
      <c r="C8" s="4" t="s">
        <v>53</v>
      </c>
      <c r="D8" s="4" t="s">
        <v>54</v>
      </c>
      <c r="E8" s="4">
        <v>120202</v>
      </c>
      <c r="F8" s="4" t="s">
        <v>55</v>
      </c>
      <c r="G8" s="4" t="s">
        <v>19</v>
      </c>
      <c r="H8" s="4" t="s">
        <v>56</v>
      </c>
      <c r="I8" s="4" t="s">
        <v>31</v>
      </c>
      <c r="J8" s="4" t="s">
        <v>57</v>
      </c>
      <c r="K8" s="4" t="s">
        <v>32</v>
      </c>
      <c r="L8" s="12">
        <v>256.33</v>
      </c>
      <c r="M8" s="12">
        <f t="shared" si="0"/>
        <v>78.72166666666666</v>
      </c>
    </row>
    <row r="9" spans="1:13" ht="19.5" customHeight="1">
      <c r="A9" s="4">
        <v>6</v>
      </c>
      <c r="B9" s="4" t="s">
        <v>58</v>
      </c>
      <c r="C9" s="4" t="s">
        <v>59</v>
      </c>
      <c r="D9" s="4" t="s">
        <v>60</v>
      </c>
      <c r="E9" s="4">
        <v>120202</v>
      </c>
      <c r="F9" s="4" t="s">
        <v>55</v>
      </c>
      <c r="G9" s="4" t="s">
        <v>29</v>
      </c>
      <c r="H9" s="4" t="s">
        <v>61</v>
      </c>
      <c r="I9" s="4" t="s">
        <v>62</v>
      </c>
      <c r="J9" s="4" t="s">
        <v>63</v>
      </c>
      <c r="K9" s="4" t="s">
        <v>64</v>
      </c>
      <c r="L9" s="12">
        <v>259.67</v>
      </c>
      <c r="M9" s="12">
        <f t="shared" si="0"/>
        <v>78.57833333333333</v>
      </c>
    </row>
    <row r="10" spans="1:13" ht="19.5" customHeight="1">
      <c r="A10" s="4">
        <v>7</v>
      </c>
      <c r="B10" s="4" t="s">
        <v>65</v>
      </c>
      <c r="C10" s="4" t="s">
        <v>66</v>
      </c>
      <c r="D10" s="4" t="s">
        <v>67</v>
      </c>
      <c r="E10" s="16" t="s">
        <v>68</v>
      </c>
      <c r="F10" s="4" t="s">
        <v>69</v>
      </c>
      <c r="G10" s="4" t="s">
        <v>70</v>
      </c>
      <c r="H10" s="4" t="s">
        <v>20</v>
      </c>
      <c r="I10" s="4" t="s">
        <v>71</v>
      </c>
      <c r="J10" s="4" t="s">
        <v>72</v>
      </c>
      <c r="K10" s="4" t="s">
        <v>73</v>
      </c>
      <c r="L10" s="13">
        <v>267</v>
      </c>
      <c r="M10" s="12">
        <f t="shared" si="0"/>
        <v>78</v>
      </c>
    </row>
    <row r="11" spans="1:13" ht="19.5" customHeight="1">
      <c r="A11" s="4">
        <v>8</v>
      </c>
      <c r="B11" s="4" t="s">
        <v>74</v>
      </c>
      <c r="C11" s="4" t="s">
        <v>75</v>
      </c>
      <c r="D11" s="4" t="s">
        <v>76</v>
      </c>
      <c r="E11" s="16" t="s">
        <v>68</v>
      </c>
      <c r="F11" s="4" t="s">
        <v>69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81</v>
      </c>
      <c r="L11" s="13">
        <v>272.67</v>
      </c>
      <c r="M11" s="12">
        <f t="shared" si="0"/>
        <v>77.64500000000001</v>
      </c>
    </row>
    <row r="12" spans="1:13" ht="19.5" customHeight="1">
      <c r="A12" s="4">
        <v>9</v>
      </c>
      <c r="B12" s="4" t="s">
        <v>82</v>
      </c>
      <c r="C12" s="4" t="s">
        <v>83</v>
      </c>
      <c r="D12" s="4" t="s">
        <v>67</v>
      </c>
      <c r="E12" s="16" t="s">
        <v>68</v>
      </c>
      <c r="F12" s="4" t="s">
        <v>69</v>
      </c>
      <c r="G12" s="4" t="s">
        <v>84</v>
      </c>
      <c r="H12" s="4" t="s">
        <v>48</v>
      </c>
      <c r="I12" s="4" t="s">
        <v>61</v>
      </c>
      <c r="J12" s="4" t="s">
        <v>20</v>
      </c>
      <c r="K12" s="4" t="s">
        <v>22</v>
      </c>
      <c r="L12" s="13">
        <v>272</v>
      </c>
      <c r="M12" s="12">
        <f t="shared" si="0"/>
        <v>77.23333333333333</v>
      </c>
    </row>
    <row r="13" spans="1:13" ht="19.5" customHeight="1">
      <c r="A13" s="4">
        <v>10</v>
      </c>
      <c r="B13" s="5" t="s">
        <v>85</v>
      </c>
      <c r="C13" s="5" t="s">
        <v>86</v>
      </c>
      <c r="D13" s="6" t="s">
        <v>87</v>
      </c>
      <c r="E13" s="5">
        <v>120100</v>
      </c>
      <c r="F13" s="5" t="s">
        <v>88</v>
      </c>
      <c r="G13" s="5" t="s">
        <v>89</v>
      </c>
      <c r="H13" s="5" t="s">
        <v>72</v>
      </c>
      <c r="I13" s="5" t="s">
        <v>90</v>
      </c>
      <c r="J13" s="5" t="s">
        <v>91</v>
      </c>
      <c r="K13" s="5" t="s">
        <v>92</v>
      </c>
      <c r="L13" s="14">
        <v>275</v>
      </c>
      <c r="M13" s="12">
        <f t="shared" si="0"/>
        <v>83.83333333333334</v>
      </c>
    </row>
    <row r="14" spans="1:13" ht="19.5" customHeight="1">
      <c r="A14" s="4">
        <v>11</v>
      </c>
      <c r="B14" s="5" t="s">
        <v>93</v>
      </c>
      <c r="C14" s="5" t="s">
        <v>94</v>
      </c>
      <c r="D14" s="6" t="s">
        <v>16</v>
      </c>
      <c r="E14" s="5">
        <v>120100</v>
      </c>
      <c r="F14" s="5" t="s">
        <v>88</v>
      </c>
      <c r="G14" s="5" t="s">
        <v>19</v>
      </c>
      <c r="H14" s="5" t="s">
        <v>95</v>
      </c>
      <c r="I14" s="5" t="s">
        <v>72</v>
      </c>
      <c r="J14" s="5" t="s">
        <v>96</v>
      </c>
      <c r="K14" s="5" t="s">
        <v>97</v>
      </c>
      <c r="L14" s="14">
        <v>272</v>
      </c>
      <c r="M14" s="12">
        <f t="shared" si="0"/>
        <v>81.33333333333334</v>
      </c>
    </row>
    <row r="15" spans="1:13" ht="19.5" customHeight="1">
      <c r="A15" s="4">
        <v>12</v>
      </c>
      <c r="B15" s="5" t="s">
        <v>98</v>
      </c>
      <c r="C15" s="5" t="s">
        <v>99</v>
      </c>
      <c r="D15" s="5" t="s">
        <v>100</v>
      </c>
      <c r="E15" s="5">
        <v>120100</v>
      </c>
      <c r="F15" s="5" t="s">
        <v>88</v>
      </c>
      <c r="G15" s="5" t="s">
        <v>101</v>
      </c>
      <c r="H15" s="5" t="s">
        <v>20</v>
      </c>
      <c r="I15" s="5" t="s">
        <v>102</v>
      </c>
      <c r="J15" s="5" t="s">
        <v>103</v>
      </c>
      <c r="K15" s="5" t="s">
        <v>104</v>
      </c>
      <c r="L15" s="14">
        <v>272</v>
      </c>
      <c r="M15" s="12">
        <f t="shared" si="0"/>
        <v>81.03333333333333</v>
      </c>
    </row>
    <row r="16" spans="1:13" ht="19.5" customHeight="1">
      <c r="A16" s="4">
        <v>13</v>
      </c>
      <c r="B16" s="5" t="s">
        <v>105</v>
      </c>
      <c r="C16" s="5" t="s">
        <v>106</v>
      </c>
      <c r="D16" s="5" t="s">
        <v>46</v>
      </c>
      <c r="E16" s="5">
        <v>125300</v>
      </c>
      <c r="F16" s="5" t="s">
        <v>107</v>
      </c>
      <c r="G16" s="5">
        <v>244</v>
      </c>
      <c r="H16" s="5" t="s">
        <v>108</v>
      </c>
      <c r="I16" s="5" t="s">
        <v>80</v>
      </c>
      <c r="J16" s="5" t="s">
        <v>109</v>
      </c>
      <c r="K16" s="5" t="s">
        <v>109</v>
      </c>
      <c r="L16" s="15">
        <v>280.67</v>
      </c>
      <c r="M16" s="12">
        <f>G16/3*0.5+L16/3*0.5</f>
        <v>87.445</v>
      </c>
    </row>
    <row r="17" spans="1:13" ht="19.5" customHeight="1">
      <c r="A17" s="4">
        <v>14</v>
      </c>
      <c r="B17" s="4" t="s">
        <v>110</v>
      </c>
      <c r="C17" s="4" t="s">
        <v>111</v>
      </c>
      <c r="D17" s="4" t="s">
        <v>112</v>
      </c>
      <c r="E17" s="4">
        <v>125300</v>
      </c>
      <c r="F17" s="4" t="s">
        <v>107</v>
      </c>
      <c r="G17" s="4" t="s">
        <v>113</v>
      </c>
      <c r="H17" s="4" t="s">
        <v>108</v>
      </c>
      <c r="I17" s="4" t="s">
        <v>71</v>
      </c>
      <c r="J17" s="4" t="s">
        <v>109</v>
      </c>
      <c r="K17" s="4" t="s">
        <v>109</v>
      </c>
      <c r="L17" s="12">
        <v>281.67</v>
      </c>
      <c r="M17" s="12">
        <f>G17/3*0.5+L17/3*0.5</f>
        <v>86.27833333333334</v>
      </c>
    </row>
    <row r="18" spans="1:13" ht="19.5" customHeight="1">
      <c r="A18" s="4">
        <v>15</v>
      </c>
      <c r="B18" s="4" t="s">
        <v>114</v>
      </c>
      <c r="C18" s="4" t="s">
        <v>115</v>
      </c>
      <c r="D18" s="7" t="s">
        <v>116</v>
      </c>
      <c r="E18" s="4">
        <v>125300</v>
      </c>
      <c r="F18" s="4" t="s">
        <v>107</v>
      </c>
      <c r="G18" s="8">
        <v>240</v>
      </c>
      <c r="H18" s="9" t="s">
        <v>117</v>
      </c>
      <c r="I18" s="9" t="s">
        <v>41</v>
      </c>
      <c r="J18" s="9" t="s">
        <v>109</v>
      </c>
      <c r="K18" s="9" t="s">
        <v>109</v>
      </c>
      <c r="L18" s="13">
        <v>274.67</v>
      </c>
      <c r="M18" s="12">
        <f>G18/3*0.5+L18/3*0.5</f>
        <v>85.77833333333334</v>
      </c>
    </row>
    <row r="20" ht="13.5">
      <c r="A20" s="10" t="s">
        <v>118</v>
      </c>
    </row>
    <row r="22" spans="1:3" ht="13.5">
      <c r="A22" t="s">
        <v>124</v>
      </c>
      <c r="B22">
        <v>84892974</v>
      </c>
      <c r="C22" t="s">
        <v>120</v>
      </c>
    </row>
    <row r="23" spans="2:3" ht="13.5">
      <c r="B23">
        <v>84892751</v>
      </c>
      <c r="C23" t="s">
        <v>121</v>
      </c>
    </row>
    <row r="24" spans="1:3" ht="13.5">
      <c r="A24" t="s">
        <v>122</v>
      </c>
      <c r="B24">
        <v>84892702</v>
      </c>
      <c r="C24" t="s">
        <v>123</v>
      </c>
    </row>
  </sheetData>
  <sheetProtection/>
  <mergeCells count="3">
    <mergeCell ref="A1:M1"/>
    <mergeCell ref="A2:F2"/>
    <mergeCell ref="G2:M2"/>
  </mergeCells>
  <printOptions horizontalCentered="1"/>
  <pageMargins left="0.31" right="0.31" top="0.31" bottom="0.31" header="0.3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2017-03-16T09:26:00Z</cp:lastPrinted>
  <dcterms:created xsi:type="dcterms:W3CDTF">2016-03-21T08:14:00Z</dcterms:created>
  <dcterms:modified xsi:type="dcterms:W3CDTF">2018-03-16T01:52:46Z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